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autoCompressPictures="0"/>
  <bookViews>
    <workbookView xWindow="240" yWindow="100" windowWidth="30740" windowHeight="16440"/>
  </bookViews>
  <sheets>
    <sheet name="Configuration" sheetId="1" r:id="rId1"/>
    <sheet name="Data" sheetId="2" state="hidden" r:id="rId2"/>
  </sheets>
  <definedNames>
    <definedName name="FAI">Data!$D$5:$D$6</definedName>
    <definedName name="InputTypes">Data!$B$5:$B$10</definedName>
    <definedName name="OutputTypes">Data!$C$5:$C$10</definedName>
    <definedName name="_xlnm.Print_Area" localSheetId="0">Configuration!$B$1:$S$38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" i="1" l="1"/>
  <c r="M14" i="1"/>
  <c r="N14" i="1"/>
  <c r="N13" i="1"/>
  <c r="M13" i="1"/>
  <c r="N12" i="1"/>
  <c r="M12" i="1"/>
  <c r="N11" i="1"/>
  <c r="M11" i="1"/>
  <c r="M10" i="1"/>
  <c r="N9" i="1"/>
  <c r="M9" i="1"/>
</calcChain>
</file>

<file path=xl/sharedStrings.xml><?xml version="1.0" encoding="utf-8"?>
<sst xmlns="http://schemas.openxmlformats.org/spreadsheetml/2006/main" count="63" uniqueCount="53">
  <si>
    <t>B1</t>
  </si>
  <si>
    <t>B2</t>
  </si>
  <si>
    <t>FAI</t>
  </si>
  <si>
    <t>Yes</t>
  </si>
  <si>
    <t>Jumper</t>
  </si>
  <si>
    <t>A</t>
  </si>
  <si>
    <t>B</t>
  </si>
  <si>
    <t>C</t>
  </si>
  <si>
    <t>D</t>
  </si>
  <si>
    <t>E</t>
  </si>
  <si>
    <t>F</t>
  </si>
  <si>
    <t>Position</t>
  </si>
  <si>
    <t>NC Dry Contact</t>
  </si>
  <si>
    <t>NO Dry Contact</t>
  </si>
  <si>
    <t>Apply Voltage</t>
  </si>
  <si>
    <t>Remove Voltage</t>
  </si>
  <si>
    <t>Open Collector</t>
  </si>
  <si>
    <t>Input Types</t>
  </si>
  <si>
    <t>Output Types</t>
  </si>
  <si>
    <t>Mag Lock</t>
  </si>
  <si>
    <t>Fail Secure Strike</t>
  </si>
  <si>
    <t>Fail Safe Strike</t>
  </si>
  <si>
    <t>No Input</t>
  </si>
  <si>
    <t>No</t>
  </si>
  <si>
    <t>Constant Voltage Output</t>
  </si>
  <si>
    <t>V</t>
  </si>
  <si>
    <t>Voltage Sources</t>
  </si>
  <si>
    <t>Input Type</t>
  </si>
  <si>
    <t>Output Type</t>
  </si>
  <si>
    <t>Output Voltage</t>
  </si>
  <si>
    <t>Zone FAI?</t>
  </si>
  <si>
    <t>Zone Information</t>
  </si>
  <si>
    <t>Jumper Settings</t>
  </si>
  <si>
    <t>C4/C8 Configuration Tool</t>
  </si>
  <si>
    <t>Determines whether or not FAI activation will affect the zone.  Options are Yes or No.</t>
  </si>
  <si>
    <t>Review the jumper settings in the "Jumper Settings" block on the right side of the screen.</t>
  </si>
  <si>
    <t>NO Relay Contact</t>
  </si>
  <si>
    <t>NC Relay Contact</t>
  </si>
  <si>
    <t>Enter the configuration information under "Zone Information" using the drop down boxes.</t>
  </si>
  <si>
    <t>The output voltage for the zone, based upon the voltages entered in the Voltage Sources Block</t>
  </si>
  <si>
    <t>The method used for activating the zone.  Options include NO or NC dry contact, voltage application</t>
  </si>
  <si>
    <t>or removal, open collector, or no input (for a constant output).</t>
  </si>
  <si>
    <t>Step 1</t>
  </si>
  <si>
    <t>Step 2</t>
  </si>
  <si>
    <t>Under "Voltage Sources", enter the Buss 1 and Buss 2 (if used) voltages for the system.  The Buss 1 power supply connects to the</t>
  </si>
  <si>
    <t>B1 power input of the C4/C8.  The Buss 2 power supply connects to B2.</t>
  </si>
  <si>
    <t>The desired output device or configuration.  Options include Mag Lock, Fail Safe or Secure Strike, NO or</t>
  </si>
  <si>
    <t>NC Relay Contact, or Constant Output.</t>
  </si>
  <si>
    <t>Results</t>
  </si>
  <si>
    <t xml:space="preserve"> </t>
  </si>
  <si>
    <t xml:space="preserve">Step 1 </t>
  </si>
  <si>
    <t xml:space="preserve">Step 2 </t>
  </si>
  <si>
    <t>The C8 Configuration Tool determines the correct jumper settings for a single zone of a C4, C4P, C8, or C8P based on configuration information entered.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</si>
</sst>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9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Calibri"/>
      <scheme val="minor"/>
    </font>
    <font>
      <sz val="8"/>
      <name val="Calibri"/>
      <family val="2"/>
      <scheme val="minor"/>
    </font>
    <font>
      <b/>
      <sz val="12"/>
      <name val="Calibri"/>
      <scheme val="minor"/>
    </font>
    <font>
      <b/>
      <sz val="14"/>
      <color rgb="FFFF0000"/>
      <name val="Calibri"/>
      <scheme val="minor"/>
    </font>
    <font>
      <b/>
      <sz val="14"/>
      <name val="Calibri"/>
      <scheme val="minor"/>
    </font>
    <font>
      <sz val="11"/>
      <color rgb="FF0000FF"/>
      <name val="Calibri"/>
      <scheme val="minor"/>
    </font>
    <font>
      <b/>
      <sz val="12"/>
      <color rgb="FF0000FF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</borders>
  <cellStyleXfs count="2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0" fillId="0" borderId="2" xfId="0" applyBorder="1"/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right"/>
    </xf>
    <xf numFmtId="0" fontId="0" fillId="0" borderId="9" xfId="0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indent="1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/>
    <xf numFmtId="0" fontId="6" fillId="0" borderId="0" xfId="0" applyFont="1" applyBorder="1" applyAlignment="1">
      <alignment horizontal="center" vertical="center"/>
    </xf>
    <xf numFmtId="0" fontId="0" fillId="12" borderId="0" xfId="0" applyFill="1"/>
    <xf numFmtId="0" fontId="16" fillId="0" borderId="0" xfId="0" applyFont="1" applyFill="1" applyBorder="1" applyAlignment="1">
      <alignment vertical="center"/>
    </xf>
    <xf numFmtId="0" fontId="8" fillId="13" borderId="0" xfId="0" applyFont="1" applyFill="1" applyBorder="1" applyAlignment="1">
      <alignment vertical="center"/>
    </xf>
    <xf numFmtId="0" fontId="8" fillId="13" borderId="0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/>
    <xf numFmtId="0" fontId="0" fillId="0" borderId="0" xfId="0" applyAlignment="1">
      <alignment wrapText="1"/>
    </xf>
    <xf numFmtId="0" fontId="14" fillId="12" borderId="0" xfId="0" applyFont="1" applyFill="1" applyBorder="1" applyAlignment="1">
      <alignment horizontal="left" vertical="center" wrapText="1"/>
    </xf>
    <xf numFmtId="0" fontId="5" fillId="12" borderId="0" xfId="0" applyFont="1" applyFill="1"/>
    <xf numFmtId="0" fontId="5" fillId="12" borderId="0" xfId="0" applyFont="1" applyFill="1" applyAlignment="1">
      <alignment horizontal="right"/>
    </xf>
    <xf numFmtId="0" fontId="5" fillId="12" borderId="0" xfId="0" applyFont="1" applyFill="1" applyAlignment="1">
      <alignment horizontal="center"/>
    </xf>
    <xf numFmtId="0" fontId="15" fillId="11" borderId="0" xfId="0" applyFont="1" applyFill="1" applyBorder="1" applyAlignment="1">
      <alignment vertical="center"/>
    </xf>
    <xf numFmtId="0" fontId="8" fillId="11" borderId="0" xfId="0" applyFont="1" applyFill="1" applyBorder="1" applyAlignment="1">
      <alignment vertical="center"/>
    </xf>
    <xf numFmtId="0" fontId="8" fillId="11" borderId="0" xfId="0" applyFont="1" applyFill="1" applyBorder="1" applyAlignment="1">
      <alignment horizontal="left" vertical="center"/>
    </xf>
    <xf numFmtId="0" fontId="9" fillId="11" borderId="0" xfId="0" applyFont="1" applyFill="1"/>
    <xf numFmtId="0" fontId="16" fillId="11" borderId="12" xfId="0" applyFont="1" applyFill="1" applyBorder="1" applyAlignment="1">
      <alignment vertical="center"/>
    </xf>
    <xf numFmtId="0" fontId="8" fillId="11" borderId="12" xfId="0" applyFont="1" applyFill="1" applyBorder="1" applyAlignment="1">
      <alignment vertical="center"/>
    </xf>
    <xf numFmtId="0" fontId="8" fillId="11" borderId="12" xfId="0" applyFont="1" applyFill="1" applyBorder="1" applyAlignment="1">
      <alignment horizontal="left" vertical="center"/>
    </xf>
    <xf numFmtId="0" fontId="16" fillId="11" borderId="0" xfId="0" applyFont="1" applyFill="1" applyBorder="1" applyAlignment="1">
      <alignment vertical="center"/>
    </xf>
    <xf numFmtId="0" fontId="12" fillId="11" borderId="0" xfId="0" applyFont="1" applyFill="1" applyBorder="1" applyAlignment="1">
      <alignment vertical="center"/>
    </xf>
    <xf numFmtId="0" fontId="12" fillId="11" borderId="0" xfId="0" applyFont="1" applyFill="1" applyBorder="1" applyAlignment="1">
      <alignment horizontal="right" vertical="center" indent="1"/>
    </xf>
    <xf numFmtId="0" fontId="9" fillId="11" borderId="0" xfId="0" applyFont="1" applyFill="1" applyBorder="1" applyAlignment="1">
      <alignment horizontal="left"/>
    </xf>
    <xf numFmtId="0" fontId="18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4" fillId="12" borderId="0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1">
    <dxf>
      <font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ifesafetypower.com/" TargetMode="External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3</xdr:col>
      <xdr:colOff>396875</xdr:colOff>
      <xdr:row>2</xdr:row>
      <xdr:rowOff>180975</xdr:rowOff>
    </xdr:to>
    <xdr:pic>
      <xdr:nvPicPr>
        <xdr:cNvPr id="2" name="Picture 4" descr="LSP Logo_SquareWhi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57150"/>
          <a:ext cx="15621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77805</xdr:colOff>
      <xdr:row>38</xdr:row>
      <xdr:rowOff>167826</xdr:rowOff>
    </xdr:from>
    <xdr:to>
      <xdr:col>4</xdr:col>
      <xdr:colOff>1</xdr:colOff>
      <xdr:row>49</xdr:row>
      <xdr:rowOff>162374</xdr:rowOff>
    </xdr:to>
    <xdr:pic>
      <xdr:nvPicPr>
        <xdr:cNvPr id="5" name="Picture 4" descr="Cprogram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7805" y="7838626"/>
          <a:ext cx="2030396" cy="19503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38"/>
  <sheetViews>
    <sheetView showGridLines="0" tabSelected="1" workbookViewId="0">
      <selection activeCell="L17" sqref="L17"/>
    </sheetView>
  </sheetViews>
  <sheetFormatPr baseColWidth="10" defaultColWidth="8.83203125" defaultRowHeight="14" x14ac:dyDescent="0"/>
  <cols>
    <col min="1" max="1" width="2" customWidth="1"/>
    <col min="3" max="3" width="8.83203125" style="1"/>
    <col min="4" max="4" width="9.1640625" style="2" customWidth="1"/>
    <col min="6" max="6" width="8.83203125" style="2"/>
    <col min="7" max="9" width="2.6640625" style="2" customWidth="1"/>
    <col min="10" max="10" width="3.83203125" customWidth="1"/>
    <col min="11" max="11" width="2.5" customWidth="1"/>
    <col min="15" max="15" width="2.5" customWidth="1"/>
  </cols>
  <sheetData>
    <row r="1" spans="2:23" ht="25">
      <c r="B1" s="12"/>
      <c r="C1" s="13"/>
      <c r="D1" s="14"/>
      <c r="E1" s="12"/>
      <c r="F1" s="14"/>
      <c r="G1" s="14"/>
      <c r="H1" s="14"/>
      <c r="I1" s="14"/>
      <c r="J1" s="12"/>
      <c r="K1" s="12"/>
      <c r="L1" s="12"/>
      <c r="M1" s="12"/>
      <c r="N1" s="11"/>
      <c r="O1" s="11"/>
      <c r="P1" s="11"/>
      <c r="Q1" s="11"/>
      <c r="T1" s="38"/>
    </row>
    <row r="2" spans="2:23" ht="33">
      <c r="B2" s="12"/>
      <c r="C2" s="13"/>
      <c r="D2" s="14"/>
      <c r="E2" s="15" t="s">
        <v>33</v>
      </c>
      <c r="F2" s="14"/>
      <c r="G2" s="14"/>
      <c r="H2" s="14"/>
      <c r="I2" s="14"/>
      <c r="J2" s="12"/>
      <c r="K2" s="12"/>
      <c r="L2" s="12"/>
      <c r="M2" s="12"/>
      <c r="N2" s="11"/>
      <c r="O2" s="11"/>
      <c r="P2" s="11"/>
      <c r="Q2" s="11"/>
      <c r="S2" s="38"/>
      <c r="T2" s="38"/>
    </row>
    <row r="3" spans="2:23" ht="25">
      <c r="B3" s="12"/>
      <c r="C3" s="13"/>
      <c r="D3" s="14"/>
      <c r="E3" s="12"/>
      <c r="F3" s="14"/>
      <c r="G3" s="14"/>
      <c r="H3" s="14"/>
      <c r="I3" s="14"/>
      <c r="J3" s="12"/>
      <c r="K3" s="12"/>
      <c r="L3" s="12"/>
      <c r="M3" s="12"/>
      <c r="N3" s="11"/>
      <c r="O3" s="11"/>
      <c r="P3" s="11"/>
      <c r="Q3" s="11"/>
      <c r="T3" s="38"/>
    </row>
    <row r="4" spans="2:23" s="38" customFormat="1" ht="25">
      <c r="B4" s="47"/>
      <c r="C4" s="48"/>
      <c r="D4" s="49"/>
      <c r="E4" s="47"/>
      <c r="F4" s="49"/>
      <c r="G4" s="49"/>
      <c r="H4" s="49"/>
      <c r="I4" s="49"/>
      <c r="J4" s="47"/>
      <c r="K4" s="47"/>
      <c r="L4" s="47"/>
      <c r="M4" s="47"/>
      <c r="R4"/>
    </row>
    <row r="5" spans="2:23" ht="12" customHeight="1">
      <c r="B5" s="61" t="s">
        <v>42</v>
      </c>
      <c r="C5" s="62"/>
      <c r="D5" s="63"/>
      <c r="E5" s="64"/>
      <c r="F5" s="63"/>
      <c r="G5" s="63"/>
      <c r="H5" s="63"/>
      <c r="I5" s="63"/>
      <c r="J5" s="64"/>
      <c r="K5" s="61" t="s">
        <v>48</v>
      </c>
      <c r="L5" s="64"/>
      <c r="M5" s="64"/>
    </row>
    <row r="6" spans="2:23" ht="30" customHeight="1">
      <c r="B6" s="73" t="s">
        <v>26</v>
      </c>
      <c r="C6" s="74"/>
      <c r="D6" s="74"/>
      <c r="E6" s="74"/>
      <c r="F6" s="74"/>
      <c r="G6" s="75"/>
      <c r="H6" s="37"/>
      <c r="I6" s="37"/>
      <c r="J6" s="42" t="s">
        <v>49</v>
      </c>
      <c r="K6" s="68" t="s">
        <v>32</v>
      </c>
      <c r="L6" s="69"/>
      <c r="M6" s="69"/>
      <c r="N6" s="69"/>
      <c r="O6" s="70"/>
    </row>
    <row r="7" spans="2:23">
      <c r="B7" s="16"/>
      <c r="C7" s="17"/>
      <c r="D7" s="25"/>
      <c r="E7" s="24"/>
      <c r="F7" s="25"/>
      <c r="G7" s="18"/>
      <c r="H7" s="25"/>
      <c r="I7" s="25"/>
      <c r="K7" s="16"/>
      <c r="L7" s="31"/>
      <c r="M7" s="31"/>
      <c r="N7" s="31"/>
      <c r="O7" s="20"/>
    </row>
    <row r="8" spans="2:23">
      <c r="B8" s="16"/>
      <c r="C8" s="32" t="s">
        <v>0</v>
      </c>
      <c r="D8" s="33"/>
      <c r="E8" s="24" t="s">
        <v>25</v>
      </c>
      <c r="F8" s="25"/>
      <c r="G8" s="18"/>
      <c r="H8" s="25"/>
      <c r="I8" s="25"/>
      <c r="K8" s="16"/>
      <c r="L8" s="9" t="s">
        <v>4</v>
      </c>
      <c r="M8" s="71" t="s">
        <v>11</v>
      </c>
      <c r="N8" s="72"/>
      <c r="O8" s="20"/>
    </row>
    <row r="9" spans="2:23">
      <c r="B9" s="16"/>
      <c r="C9" s="32" t="s">
        <v>1</v>
      </c>
      <c r="D9" s="34"/>
      <c r="E9" s="24" t="s">
        <v>25</v>
      </c>
      <c r="F9" s="25"/>
      <c r="G9" s="18"/>
      <c r="H9" s="25"/>
      <c r="I9" s="25"/>
      <c r="K9" s="16"/>
      <c r="L9" s="5" t="s">
        <v>5</v>
      </c>
      <c r="M9" s="5">
        <f>IF(D19="yes",1,IF(D19="no"," ","?"))</f>
        <v>1</v>
      </c>
      <c r="N9" s="5" t="str">
        <f>IF(D19="yes"," ",IF(D19="no",2,"?"))</f>
        <v xml:space="preserve"> </v>
      </c>
      <c r="O9" s="20"/>
    </row>
    <row r="10" spans="2:23">
      <c r="B10" s="29"/>
      <c r="C10" s="28"/>
      <c r="D10" s="22"/>
      <c r="E10" s="28"/>
      <c r="F10" s="27"/>
      <c r="G10" s="23"/>
      <c r="H10" s="25"/>
      <c r="I10" s="25"/>
      <c r="K10" s="16"/>
      <c r="L10" s="6" t="s">
        <v>6</v>
      </c>
      <c r="M10" s="6">
        <f>IF(OR(D16="NC Dry Contact",D16="remove voltage",D16="open collector"),1,IF(OR(D16="NO Dry Contact",D16="no input",D16="apply voltage")," ","?"))</f>
        <v>1</v>
      </c>
      <c r="N10" s="6" t="str">
        <f>IF(OR(D16="NC Dry Contact",D16="remove voltage",D16="open collector")," ",IF(OR(D16="NO Dry Contact",D16="no input",D16="apply voltage"),2,"?"))</f>
        <v xml:space="preserve"> </v>
      </c>
      <c r="O10" s="20"/>
    </row>
    <row r="11" spans="2:23">
      <c r="B11" s="17"/>
      <c r="C11" s="24"/>
      <c r="D11" s="17"/>
      <c r="E11" s="24"/>
      <c r="F11" s="25"/>
      <c r="G11" s="25"/>
      <c r="H11" s="25"/>
      <c r="I11" s="25"/>
      <c r="K11" s="16"/>
      <c r="L11" s="4" t="s">
        <v>7</v>
      </c>
      <c r="M11" s="4" t="str">
        <f>IF(OR(D17="no relay contact",D17="nc relay contact"),1,IF(OR(D17="mag lock",D17="fail secure strike",D17="fail safe strike",D17="constant voltage output")," ","?"))</f>
        <v xml:space="preserve"> </v>
      </c>
      <c r="N11" s="4">
        <f>IF(OR(D17="no relay contact",D17="nc relay contact")," ",IF(OR(D17="mag lock",D17="fail secure strike",D17="fail safe strike",D17="constant voltage output"),2,"?"))</f>
        <v>2</v>
      </c>
      <c r="O11" s="20"/>
    </row>
    <row r="12" spans="2:23" ht="15">
      <c r="B12" s="61" t="s">
        <v>43</v>
      </c>
      <c r="K12" s="16"/>
      <c r="L12" s="7" t="s">
        <v>8</v>
      </c>
      <c r="M12" s="7">
        <f>IF(OR(D17="nc relay contact",D17="no relay contact"),"n/a",IF(D18=D8,1,IF(D18=D9," ","?")))</f>
        <v>1</v>
      </c>
      <c r="N12" s="10" t="str">
        <f>IF(OR(D17="nc relay contact",D17="no relay contact"),"n/a",IF(D18=D8," ",IF(D18=D9,2,"?")))</f>
        <v xml:space="preserve"> </v>
      </c>
      <c r="O12" s="20"/>
    </row>
    <row r="13" spans="2:23" ht="15" customHeight="1">
      <c r="B13" s="73" t="s">
        <v>31</v>
      </c>
      <c r="C13" s="74"/>
      <c r="D13" s="74"/>
      <c r="E13" s="74"/>
      <c r="F13" s="74"/>
      <c r="G13" s="75"/>
      <c r="H13" s="37"/>
      <c r="I13" s="37"/>
      <c r="K13" s="16"/>
      <c r="L13" s="4" t="s">
        <v>9</v>
      </c>
      <c r="M13" s="4" t="str">
        <f>IF(OR(D17="no relay contact",D17="nc relay contact"),1,IF(OR(D17="mag lock",D17="fail secure strike",D17="fail safe strike",D17="constant voltage output")," ","?"))</f>
        <v xml:space="preserve"> </v>
      </c>
      <c r="N13" s="4">
        <f>IF(OR(D17="no relay contact",D17="nc relay contact")," ",IF(OR(D17="mag lock",D17="fail secure strike",D17="fail safe strike",D17="constant voltage output"),2,"?"))</f>
        <v>2</v>
      </c>
      <c r="O13" s="20"/>
    </row>
    <row r="14" spans="2:23" ht="15" customHeight="1">
      <c r="B14" s="76"/>
      <c r="C14" s="77"/>
      <c r="D14" s="77"/>
      <c r="E14" s="77"/>
      <c r="F14" s="77"/>
      <c r="G14" s="78"/>
      <c r="H14" s="37"/>
      <c r="I14" s="37"/>
      <c r="K14" s="16"/>
      <c r="L14" s="3" t="s">
        <v>10</v>
      </c>
      <c r="M14" s="3" t="str">
        <f>IF(OR(D17="fail secure strike",D17="no relay contact"),1,IF(OR(D17="mag lock",D17="nc relay contact",D17="fail safe strike",D17="constant voltage output")," ","?"))</f>
        <v xml:space="preserve"> </v>
      </c>
      <c r="N14" s="3">
        <f>IF(OR(D17="fail secure strike",D17="no relay contact")," ",IF(OR(D17="mag lock",D17="nc relay contact",D17="fail safe strike",D17="constant voltage output"),2,"?"))</f>
        <v>2</v>
      </c>
      <c r="O14" s="20"/>
    </row>
    <row r="15" spans="2:23" ht="15" customHeight="1">
      <c r="B15" s="16"/>
      <c r="C15" s="24"/>
      <c r="D15" s="17"/>
      <c r="E15" s="26"/>
      <c r="F15" s="24"/>
      <c r="G15" s="18"/>
      <c r="H15" s="25"/>
      <c r="I15" s="25"/>
      <c r="K15" s="21"/>
      <c r="L15" s="28"/>
      <c r="M15" s="28"/>
      <c r="N15" s="28"/>
      <c r="O15" s="30"/>
    </row>
    <row r="16" spans="2:23">
      <c r="B16" s="19"/>
      <c r="C16" s="32" t="s">
        <v>27</v>
      </c>
      <c r="D16" s="80" t="s">
        <v>12</v>
      </c>
      <c r="E16" s="80"/>
      <c r="F16" s="80"/>
      <c r="G16" s="18"/>
      <c r="H16" s="25"/>
      <c r="I16" s="25"/>
      <c r="K16" s="24"/>
      <c r="L16" s="24"/>
      <c r="M16" s="24"/>
      <c r="N16" s="24"/>
      <c r="O16" s="24"/>
      <c r="W16" t="s">
        <v>49</v>
      </c>
    </row>
    <row r="17" spans="2:19">
      <c r="B17" s="19"/>
      <c r="C17" s="32" t="s">
        <v>28</v>
      </c>
      <c r="D17" s="79" t="s">
        <v>19</v>
      </c>
      <c r="E17" s="79"/>
      <c r="F17" s="79"/>
      <c r="G17" s="18"/>
      <c r="H17" s="25"/>
      <c r="I17" s="25"/>
    </row>
    <row r="18" spans="2:19">
      <c r="B18" s="19"/>
      <c r="C18" s="32" t="s">
        <v>29</v>
      </c>
      <c r="D18" s="66"/>
      <c r="E18" s="66"/>
      <c r="F18" s="66"/>
      <c r="G18" s="18"/>
      <c r="H18" s="25"/>
      <c r="I18" s="25"/>
    </row>
    <row r="19" spans="2:19">
      <c r="B19" s="19"/>
      <c r="C19" s="32" t="s">
        <v>30</v>
      </c>
      <c r="D19" s="67" t="s">
        <v>3</v>
      </c>
      <c r="E19" s="67"/>
      <c r="F19" s="67"/>
      <c r="G19" s="18"/>
      <c r="H19" s="25"/>
      <c r="I19" s="25"/>
    </row>
    <row r="20" spans="2:19">
      <c r="B20" s="21"/>
      <c r="C20" s="22"/>
      <c r="D20" s="27"/>
      <c r="E20" s="28"/>
      <c r="F20" s="27"/>
      <c r="G20" s="23"/>
      <c r="H20" s="25"/>
      <c r="I20" s="25"/>
    </row>
    <row r="21" spans="2:19">
      <c r="B21" s="24"/>
      <c r="C21" s="17"/>
      <c r="D21" s="25"/>
      <c r="E21" s="24"/>
      <c r="F21" s="25"/>
      <c r="G21" s="25"/>
      <c r="H21" s="25"/>
      <c r="I21" s="25"/>
    </row>
    <row r="22" spans="2:19">
      <c r="B22" s="24"/>
      <c r="C22" s="17"/>
      <c r="D22" s="25"/>
      <c r="E22" s="24"/>
      <c r="F22" s="25"/>
      <c r="G22" s="25"/>
      <c r="H22" s="25"/>
      <c r="I22" s="25"/>
    </row>
    <row r="23" spans="2:19" ht="35" customHeight="1">
      <c r="B23" s="65" t="s">
        <v>52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43"/>
      <c r="S23" s="43"/>
    </row>
    <row r="24" spans="2:19" ht="35" customHeight="1">
      <c r="B24" s="4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2:19" s="36" customFormat="1" ht="10" customHeight="1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35"/>
    </row>
    <row r="26" spans="2:19" s="36" customFormat="1" ht="12.75" customHeight="1">
      <c r="B26" s="50" t="s">
        <v>50</v>
      </c>
      <c r="C26" s="51" t="s">
        <v>44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2"/>
      <c r="P26" s="52"/>
      <c r="Q26" s="53"/>
    </row>
    <row r="27" spans="2:19" s="36" customFormat="1" ht="19" customHeight="1">
      <c r="B27" s="54"/>
      <c r="C27" s="55" t="s">
        <v>45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6"/>
      <c r="P27" s="52"/>
      <c r="Q27" s="53"/>
    </row>
    <row r="28" spans="2:19" s="36" customFormat="1" ht="12.75" customHeight="1"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35"/>
    </row>
    <row r="29" spans="2:19" s="36" customFormat="1" ht="12.75" customHeight="1">
      <c r="B29" s="50" t="s">
        <v>51</v>
      </c>
      <c r="C29" s="51" t="s">
        <v>38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2"/>
      <c r="Q29" s="53"/>
    </row>
    <row r="30" spans="2:19" s="36" customFormat="1" ht="6" customHeight="1">
      <c r="B30" s="57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2"/>
      <c r="P30" s="52"/>
      <c r="Q30" s="53"/>
    </row>
    <row r="31" spans="2:19" s="36" customFormat="1" ht="12.75" customHeight="1">
      <c r="B31" s="57"/>
      <c r="C31" s="58"/>
      <c r="D31" s="59" t="s">
        <v>27</v>
      </c>
      <c r="E31" s="51" t="s">
        <v>40</v>
      </c>
      <c r="F31" s="51"/>
      <c r="G31" s="51"/>
      <c r="H31" s="51"/>
      <c r="I31" s="51"/>
      <c r="J31" s="51"/>
      <c r="K31" s="51"/>
      <c r="L31" s="51"/>
      <c r="M31" s="51"/>
      <c r="N31" s="51"/>
      <c r="O31" s="52"/>
      <c r="P31" s="52"/>
      <c r="Q31" s="53"/>
    </row>
    <row r="32" spans="2:19" s="36" customFormat="1" ht="12.75" customHeight="1">
      <c r="B32" s="57"/>
      <c r="C32" s="58"/>
      <c r="D32" s="58"/>
      <c r="E32" s="60" t="s">
        <v>41</v>
      </c>
      <c r="F32" s="51"/>
      <c r="G32" s="51"/>
      <c r="H32" s="51"/>
      <c r="I32" s="51"/>
      <c r="J32" s="51"/>
      <c r="K32" s="51"/>
      <c r="L32" s="51"/>
      <c r="M32" s="51"/>
      <c r="N32" s="51"/>
      <c r="O32" s="52"/>
      <c r="P32" s="52"/>
      <c r="Q32" s="53"/>
    </row>
    <row r="33" spans="2:17" s="36" customFormat="1" ht="12.75" customHeight="1">
      <c r="B33" s="57"/>
      <c r="C33" s="58"/>
      <c r="D33" s="59" t="s">
        <v>28</v>
      </c>
      <c r="E33" s="60" t="s">
        <v>46</v>
      </c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2"/>
      <c r="Q33" s="53"/>
    </row>
    <row r="34" spans="2:17" s="36" customFormat="1" ht="12.75" customHeight="1">
      <c r="B34" s="57"/>
      <c r="C34" s="58"/>
      <c r="D34" s="58"/>
      <c r="E34" s="60" t="s">
        <v>47</v>
      </c>
      <c r="F34" s="51"/>
      <c r="G34" s="51"/>
      <c r="H34" s="51"/>
      <c r="I34" s="51"/>
      <c r="J34" s="51"/>
      <c r="K34" s="51"/>
      <c r="L34" s="51"/>
      <c r="M34" s="51"/>
      <c r="N34" s="51"/>
      <c r="O34" s="52"/>
      <c r="P34" s="52"/>
      <c r="Q34" s="53"/>
    </row>
    <row r="35" spans="2:17" s="36" customFormat="1" ht="12.75" customHeight="1">
      <c r="B35" s="57"/>
      <c r="C35" s="58"/>
      <c r="D35" s="59" t="s">
        <v>29</v>
      </c>
      <c r="E35" s="60" t="s">
        <v>39</v>
      </c>
      <c r="F35" s="51"/>
      <c r="G35" s="51"/>
      <c r="H35" s="51"/>
      <c r="I35" s="51"/>
      <c r="J35" s="51"/>
      <c r="K35" s="51"/>
      <c r="L35" s="51"/>
      <c r="M35" s="51"/>
      <c r="N35" s="51"/>
      <c r="O35" s="52"/>
      <c r="P35" s="52"/>
      <c r="Q35" s="53"/>
    </row>
    <row r="36" spans="2:17" s="36" customFormat="1" ht="12.75" customHeight="1">
      <c r="B36" s="57"/>
      <c r="C36" s="58"/>
      <c r="D36" s="59" t="s">
        <v>30</v>
      </c>
      <c r="E36" s="60" t="s">
        <v>34</v>
      </c>
      <c r="F36" s="51"/>
      <c r="G36" s="51"/>
      <c r="H36" s="51"/>
      <c r="I36" s="51"/>
      <c r="J36" s="51"/>
      <c r="K36" s="51"/>
      <c r="L36" s="51"/>
      <c r="M36" s="51"/>
      <c r="N36" s="51"/>
      <c r="O36" s="52"/>
      <c r="P36" s="52"/>
      <c r="Q36" s="53"/>
    </row>
    <row r="37" spans="2:17" s="36" customFormat="1" ht="12.7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1"/>
      <c r="P37" s="35"/>
    </row>
    <row r="38" spans="2:17" s="36" customFormat="1" ht="23" customHeight="1">
      <c r="B38" s="50" t="s">
        <v>48</v>
      </c>
      <c r="C38" s="51" t="s">
        <v>35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2"/>
      <c r="P38" s="52"/>
      <c r="Q38" s="53"/>
    </row>
  </sheetData>
  <sheetProtection password="8E3C" sheet="1" objects="1" scenarios="1"/>
  <mergeCells count="9">
    <mergeCell ref="B23:Q23"/>
    <mergeCell ref="D18:F18"/>
    <mergeCell ref="D19:F19"/>
    <mergeCell ref="K6:O6"/>
    <mergeCell ref="M8:N8"/>
    <mergeCell ref="B13:G14"/>
    <mergeCell ref="B6:G6"/>
    <mergeCell ref="D17:F17"/>
    <mergeCell ref="D16:F16"/>
  </mergeCells>
  <phoneticPr fontId="13" type="noConversion"/>
  <conditionalFormatting sqref="M9:N14">
    <cfRule type="cellIs" dxfId="0" priority="1" operator="equal">
      <formula>" "</formula>
    </cfRule>
  </conditionalFormatting>
  <dataValidations count="4">
    <dataValidation type="list" showInputMessage="1" showErrorMessage="1" sqref="D16">
      <formula1>InputTypes</formula1>
    </dataValidation>
    <dataValidation type="list" showInputMessage="1" showErrorMessage="1" sqref="D17">
      <formula1>OutputTypes</formula1>
    </dataValidation>
    <dataValidation type="list" allowBlank="1" showInputMessage="1" showErrorMessage="1" sqref="D18">
      <formula1>$D$8:$D$9</formula1>
    </dataValidation>
    <dataValidation type="list" showInputMessage="1" showErrorMessage="1" sqref="D19">
      <formula1>FAI</formula1>
    </dataValidation>
  </dataValidations>
  <printOptions horizontalCentered="1" verticalCentered="1"/>
  <pageMargins left="0.2" right="0.2" top="0.25" bottom="0.25" header="0.3" footer="0.3"/>
  <pageSetup scale="91" orientation="landscape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0"/>
  <sheetViews>
    <sheetView workbookViewId="0">
      <selection activeCell="C12" sqref="C12"/>
    </sheetView>
  </sheetViews>
  <sheetFormatPr baseColWidth="10" defaultColWidth="8.83203125" defaultRowHeight="14" x14ac:dyDescent="0"/>
  <cols>
    <col min="1" max="1" width="8.83203125" style="2"/>
    <col min="2" max="2" width="17.33203125" style="2" customWidth="1"/>
    <col min="3" max="3" width="24.5" style="2" customWidth="1"/>
    <col min="4" max="16384" width="8.83203125" style="2"/>
  </cols>
  <sheetData>
    <row r="4" spans="2:4" s="8" customFormat="1">
      <c r="B4" s="3" t="s">
        <v>17</v>
      </c>
      <c r="C4" s="3" t="s">
        <v>18</v>
      </c>
      <c r="D4" s="3" t="s">
        <v>2</v>
      </c>
    </row>
    <row r="5" spans="2:4">
      <c r="B5" s="9" t="s">
        <v>12</v>
      </c>
      <c r="C5" s="9" t="s">
        <v>19</v>
      </c>
      <c r="D5" s="9" t="s">
        <v>3</v>
      </c>
    </row>
    <row r="6" spans="2:4">
      <c r="B6" s="9" t="s">
        <v>13</v>
      </c>
      <c r="C6" s="9" t="s">
        <v>20</v>
      </c>
      <c r="D6" s="9" t="s">
        <v>23</v>
      </c>
    </row>
    <row r="7" spans="2:4">
      <c r="B7" s="9" t="s">
        <v>14</v>
      </c>
      <c r="C7" s="9" t="s">
        <v>21</v>
      </c>
    </row>
    <row r="8" spans="2:4">
      <c r="B8" s="9" t="s">
        <v>15</v>
      </c>
      <c r="C8" s="9" t="s">
        <v>36</v>
      </c>
    </row>
    <row r="9" spans="2:4">
      <c r="B9" s="9" t="s">
        <v>16</v>
      </c>
      <c r="C9" s="9" t="s">
        <v>37</v>
      </c>
    </row>
    <row r="10" spans="2:4">
      <c r="B10" s="9" t="s">
        <v>22</v>
      </c>
      <c r="C10" s="9" t="s">
        <v>24</v>
      </c>
    </row>
  </sheetData>
  <sheetProtection password="8E3C" sheet="1" objects="1" scenarios="1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Configuration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Bone</dc:creator>
  <cp:lastModifiedBy>John Olliver</cp:lastModifiedBy>
  <cp:lastPrinted>2014-08-27T16:22:46Z</cp:lastPrinted>
  <dcterms:created xsi:type="dcterms:W3CDTF">2014-08-07T13:21:13Z</dcterms:created>
  <dcterms:modified xsi:type="dcterms:W3CDTF">2014-08-28T13:05:55Z</dcterms:modified>
</cp:coreProperties>
</file>